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588FF7B8-2282-424F-8212-CAA256A2E51E}" xr6:coauthVersionLast="47" xr6:coauthVersionMax="47" xr10:uidLastSave="{00000000-0000-0000-0000-000000000000}"/>
  <bookViews>
    <workbookView xWindow="-108" yWindow="-108" windowWidth="23256" windowHeight="12576" firstSheet="1" activeTab="8" xr2:uid="{B66DBA73-2E02-41C1-B3A0-DB56A172B163}"/>
  </bookViews>
  <sheets>
    <sheet name="Hárok1" sheetId="1" r:id="rId1"/>
    <sheet name="využívanie soc.sietí" sheetId="2" r:id="rId2"/>
    <sheet name="obľúb.sieť" sheetId="3" r:id="rId3"/>
    <sheet name="funkcie soc.sietí" sheetId="4" r:id="rId4"/>
    <sheet name="frekvencia zdiel.videí" sheetId="5" r:id="rId5"/>
    <sheet name="obľuba sledovania výziev" sheetId="6" r:id="rId6"/>
    <sheet name="zdieľanie cudzích výziev" sheetId="7" r:id="rId7"/>
    <sheet name="Účasť na výzve" sheetId="8" r:id="rId8"/>
    <sheet name="Motivácia zdieľania výziev" sheetId="9" r:id="rId9"/>
    <sheet name="známi vo výzvach" sheetId="10" r:id="rId10"/>
    <sheet name="ponuka výzvy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8" i="1" l="1"/>
  <c r="D38" i="1"/>
  <c r="E38" i="1"/>
  <c r="F38" i="1"/>
  <c r="B38" i="1"/>
  <c r="B26" i="1"/>
  <c r="C26" i="1"/>
  <c r="D26" i="1"/>
  <c r="E26" i="1"/>
  <c r="F26" i="1"/>
  <c r="B27" i="1"/>
  <c r="C27" i="1"/>
  <c r="D27" i="1"/>
  <c r="E27" i="1"/>
  <c r="F27" i="1"/>
  <c r="B28" i="1"/>
  <c r="C28" i="1"/>
  <c r="D28" i="1"/>
  <c r="E28" i="1"/>
  <c r="F28" i="1"/>
  <c r="B29" i="1"/>
  <c r="C29" i="1"/>
  <c r="D29" i="1"/>
  <c r="E29" i="1"/>
  <c r="F29" i="1"/>
  <c r="B30" i="1"/>
  <c r="C30" i="1"/>
  <c r="D30" i="1"/>
  <c r="E30" i="1"/>
  <c r="F30" i="1"/>
  <c r="B31" i="1"/>
  <c r="C31" i="1"/>
  <c r="D31" i="1"/>
  <c r="E31" i="1"/>
  <c r="F31" i="1"/>
  <c r="B32" i="1"/>
  <c r="C32" i="1"/>
  <c r="D32" i="1"/>
  <c r="E32" i="1"/>
  <c r="F32" i="1"/>
  <c r="B33" i="1"/>
  <c r="C33" i="1"/>
  <c r="D33" i="1"/>
  <c r="E33" i="1"/>
  <c r="F33" i="1"/>
  <c r="B34" i="1"/>
  <c r="C34" i="1"/>
  <c r="D34" i="1"/>
  <c r="E34" i="1"/>
  <c r="F34" i="1"/>
  <c r="C25" i="1"/>
  <c r="D25" i="1"/>
  <c r="E25" i="1"/>
  <c r="F25" i="1"/>
  <c r="B25" i="1"/>
  <c r="B22" i="1"/>
  <c r="B74" i="1"/>
  <c r="B75" i="1"/>
  <c r="B76" i="1"/>
  <c r="B77" i="1"/>
  <c r="B78" i="1"/>
  <c r="B73" i="1"/>
  <c r="B70" i="1"/>
  <c r="B69" i="1"/>
  <c r="B61" i="1"/>
  <c r="B62" i="1"/>
  <c r="B63" i="1"/>
  <c r="B64" i="1"/>
  <c r="B65" i="1"/>
  <c r="B66" i="1"/>
  <c r="B60" i="1"/>
  <c r="B55" i="1"/>
  <c r="B56" i="1"/>
  <c r="B57" i="1"/>
  <c r="B54" i="1"/>
  <c r="B50" i="1"/>
  <c r="B51" i="1"/>
  <c r="B49" i="1"/>
  <c r="B42" i="1"/>
  <c r="B43" i="1"/>
  <c r="B44" i="1"/>
  <c r="B45" i="1"/>
  <c r="B46" i="1"/>
  <c r="B41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8" i="1"/>
  <c r="B3" i="1"/>
  <c r="B4" i="1"/>
  <c r="B5" i="1"/>
  <c r="B2" i="1"/>
  <c r="E77" i="1"/>
  <c r="E73" i="1"/>
  <c r="E70" i="1"/>
  <c r="E69" i="1"/>
  <c r="E66" i="1"/>
  <c r="E65" i="1"/>
  <c r="E64" i="1"/>
  <c r="E63" i="1"/>
  <c r="E62" i="1"/>
  <c r="E61" i="1"/>
  <c r="E60" i="1"/>
  <c r="E57" i="1"/>
  <c r="E56" i="1"/>
  <c r="E54" i="1"/>
  <c r="E51" i="1"/>
  <c r="E49" i="1"/>
  <c r="E46" i="1"/>
  <c r="E45" i="1"/>
  <c r="E44" i="1"/>
  <c r="E43" i="1"/>
  <c r="E42" i="1"/>
  <c r="R38" i="1"/>
  <c r="Q38" i="1"/>
  <c r="P38" i="1"/>
  <c r="O38" i="1"/>
  <c r="N38" i="1"/>
  <c r="R34" i="1"/>
  <c r="Q34" i="1"/>
  <c r="N34" i="1"/>
  <c r="Q33" i="1"/>
  <c r="P33" i="1"/>
  <c r="N33" i="1"/>
  <c r="R32" i="1"/>
  <c r="Q32" i="1"/>
  <c r="P32" i="1"/>
  <c r="O32" i="1"/>
  <c r="N32" i="1"/>
  <c r="R31" i="1"/>
  <c r="O31" i="1"/>
  <c r="N31" i="1"/>
  <c r="Q30" i="1"/>
  <c r="O30" i="1"/>
  <c r="N30" i="1"/>
  <c r="R29" i="1"/>
  <c r="Q29" i="1"/>
  <c r="O29" i="1"/>
  <c r="N29" i="1"/>
  <c r="R28" i="1"/>
  <c r="O28" i="1"/>
  <c r="N28" i="1"/>
  <c r="Q27" i="1"/>
  <c r="P27" i="1"/>
  <c r="O27" i="1"/>
  <c r="N27" i="1"/>
  <c r="R26" i="1"/>
  <c r="O26" i="1"/>
  <c r="N26" i="1"/>
  <c r="Q25" i="1"/>
  <c r="P25" i="1"/>
  <c r="O25" i="1"/>
  <c r="E22" i="1"/>
  <c r="E19" i="1"/>
  <c r="E18" i="1"/>
  <c r="E17" i="1"/>
  <c r="E14" i="1"/>
  <c r="E10" i="1"/>
  <c r="E8" i="1"/>
  <c r="E4" i="1"/>
  <c r="E3" i="1"/>
  <c r="D77" i="1"/>
  <c r="D70" i="1"/>
  <c r="D69" i="1"/>
  <c r="D66" i="1"/>
  <c r="D65" i="1"/>
  <c r="D64" i="1"/>
  <c r="D63" i="1"/>
  <c r="D62" i="1"/>
  <c r="D61" i="1"/>
  <c r="D60" i="1"/>
  <c r="D57" i="1"/>
  <c r="D56" i="1"/>
  <c r="D51" i="1"/>
  <c r="D49" i="1"/>
  <c r="D45" i="1"/>
  <c r="D42" i="1"/>
  <c r="L38" i="1"/>
  <c r="K38" i="1"/>
  <c r="I38" i="1"/>
  <c r="H38" i="1"/>
  <c r="L34" i="1"/>
  <c r="H34" i="1"/>
  <c r="I33" i="1"/>
  <c r="H33" i="1"/>
  <c r="L32" i="1"/>
  <c r="I32" i="1"/>
  <c r="H32" i="1"/>
  <c r="I31" i="1"/>
  <c r="H31" i="1"/>
  <c r="J30" i="1"/>
  <c r="I30" i="1"/>
  <c r="H30" i="1"/>
  <c r="I29" i="1"/>
  <c r="H29" i="1"/>
  <c r="J28" i="1"/>
  <c r="H28" i="1"/>
  <c r="J27" i="1"/>
  <c r="H27" i="1"/>
  <c r="L26" i="1"/>
  <c r="I26" i="1"/>
  <c r="H26" i="1"/>
  <c r="L25" i="1"/>
  <c r="I25" i="1"/>
  <c r="H25" i="1"/>
  <c r="D22" i="1"/>
  <c r="D19" i="1"/>
  <c r="D17" i="1"/>
  <c r="D14" i="1"/>
  <c r="D10" i="1"/>
  <c r="D8" i="1"/>
  <c r="D4" i="1"/>
  <c r="D3" i="1"/>
  <c r="D2" i="1"/>
</calcChain>
</file>

<file path=xl/sharedStrings.xml><?xml version="1.0" encoding="utf-8"?>
<sst xmlns="http://schemas.openxmlformats.org/spreadsheetml/2006/main" count="68" uniqueCount="63">
  <si>
    <t>nie</t>
  </si>
  <si>
    <t>občas</t>
  </si>
  <si>
    <t>často</t>
  </si>
  <si>
    <t>výlučne soc.siete</t>
  </si>
  <si>
    <t>Prostredníctvom ktorých sociálnych sietí komunikuješ?</t>
  </si>
  <si>
    <t>Facebook</t>
  </si>
  <si>
    <t>zdieľanie informácií v reálnom čase</t>
  </si>
  <si>
    <t>komunikácia pomocou komentárom</t>
  </si>
  <si>
    <t>verejný chat</t>
  </si>
  <si>
    <t>súkromná pošta</t>
  </si>
  <si>
    <t>získavanie nových kontaktov</t>
  </si>
  <si>
    <t>zapájanie sa do skupín</t>
  </si>
  <si>
    <t>zdroj informácií</t>
  </si>
  <si>
    <t>obnovenie starých kontaktov</t>
  </si>
  <si>
    <t>iné</t>
  </si>
  <si>
    <t>počet odpovedí</t>
  </si>
  <si>
    <t>Radi sledujete výzvy na internete?</t>
  </si>
  <si>
    <t>áno, super zábava</t>
  </si>
  <si>
    <t>áno, zo zvedavosti</t>
  </si>
  <si>
    <t>áno, občas</t>
  </si>
  <si>
    <t>áno, často</t>
  </si>
  <si>
    <t>nie, cudzie výzvy nezdieľam</t>
  </si>
  <si>
    <t>Zúčastnili ste sa niekedy verejnej výzvy a zdieľali ste ju?</t>
  </si>
  <si>
    <t>áno, skúšal som, ale nenahral</t>
  </si>
  <si>
    <t>áno a nahral som ju</t>
  </si>
  <si>
    <t>výzvy nesledujem</t>
  </si>
  <si>
    <t>Prečo mladí ľudia často zdieľajú rôzne výzvy?</t>
  </si>
  <si>
    <t>pre zábavu</t>
  </si>
  <si>
    <t>ukazujú, čo dokážu</t>
  </si>
  <si>
    <t>stávka</t>
  </si>
  <si>
    <t>nevedia sa odprezentovať v reálnom živote</t>
  </si>
  <si>
    <t>zarábajú si tým</t>
  </si>
  <si>
    <t>chcú to len skúsiť</t>
  </si>
  <si>
    <t>Poznáte niekoho, kto skúšal nejakú výzvu?</t>
  </si>
  <si>
    <t>áno</t>
  </si>
  <si>
    <t>Ak by mi kamoši radili vyskúšať výzvu napriek tomu, že sa mi zdá nebezpečná/hlúpa, čo by som urobil/a?</t>
  </si>
  <si>
    <t>neskúsil by som to</t>
  </si>
  <si>
    <t>Využívaš komunikáciu prostredníctvom sietí?</t>
  </si>
  <si>
    <t>Ktoré z funkcií sociálnych sietí využívaš a v akom pomere?</t>
  </si>
  <si>
    <t>Zdieľali ste už niekedy výzvu niekoho iného?</t>
  </si>
  <si>
    <t>Ako často nahrávate vlastné videá na siete?</t>
  </si>
  <si>
    <t>MySpace</t>
  </si>
  <si>
    <t>Youtube</t>
  </si>
  <si>
    <t>Kyberia</t>
  </si>
  <si>
    <t>Pokec</t>
  </si>
  <si>
    <t>LinkedIn</t>
  </si>
  <si>
    <t>Gmail</t>
  </si>
  <si>
    <t>Lide</t>
  </si>
  <si>
    <t>Twiter</t>
  </si>
  <si>
    <t>Instagram</t>
  </si>
  <si>
    <t>Skype</t>
  </si>
  <si>
    <t>TikTok</t>
  </si>
  <si>
    <t>Flickr</t>
  </si>
  <si>
    <t>ICQ</t>
  </si>
  <si>
    <t>iné (Viber, Messenger, WhatsUp, MySpace...)</t>
  </si>
  <si>
    <t>zdieľanie obsahu</t>
  </si>
  <si>
    <t>áno, ak je to virálne/ak sa mi to zobrazí na monitore</t>
  </si>
  <si>
    <t>áno, ak mi to ukáže kamoš/ka</t>
  </si>
  <si>
    <t>nie, neskúšal</t>
  </si>
  <si>
    <t>vyskúšal/a by som pre srandu</t>
  </si>
  <si>
    <t>vyskúšal/a by som, nechcem byť lúzer/ka</t>
  </si>
  <si>
    <t>vyskúšal/a by som, určite to zvládnem</t>
  </si>
  <si>
    <t>vyskúšal/a by som pre sledovanosť/počet likov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</si>
</sst>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calcChain" Target="calcChain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Využívaš komunikáciu prostredníctvom sietí?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4E2-4EAA-8129-C7C275E6A1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4E2-4EAA-8129-C7C275E6A11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4E2-4EAA-8129-C7C275E6A11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4E2-4EAA-8129-C7C275E6A11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A4E2-4EAA-8129-C7C275E6A11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4E2-4EAA-8129-C7C275E6A11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A4E2-4EAA-8129-C7C275E6A118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A4E2-4EAA-8129-C7C275E6A11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Hárok1!$A$1:$A$5</c15:sqref>
                  </c15:fullRef>
                </c:ext>
              </c:extLst>
              <c:f>Hárok1!$A$2:$A$5</c:f>
              <c:strCache>
                <c:ptCount val="4"/>
                <c:pt idx="0">
                  <c:v>nie</c:v>
                </c:pt>
                <c:pt idx="1">
                  <c:v>občas</c:v>
                </c:pt>
                <c:pt idx="2">
                  <c:v>často</c:v>
                </c:pt>
                <c:pt idx="3">
                  <c:v>výlučne soc.siete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Hárok1!$B$1:$B$5</c15:sqref>
                  </c15:fullRef>
                </c:ext>
              </c:extLst>
              <c:f>Hárok1!$B$2:$B$5</c:f>
              <c:numCache>
                <c:formatCode>General</c:formatCode>
                <c:ptCount val="4"/>
                <c:pt idx="0">
                  <c:v>2</c:v>
                </c:pt>
                <c:pt idx="1">
                  <c:v>12</c:v>
                </c:pt>
                <c:pt idx="2">
                  <c:v>14</c:v>
                </c:pt>
                <c:pt idx="3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8-A4E2-4EAA-8129-C7C275E6A118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Ak by mi kamoši radili vyskúšať výzvu napriek tomu, že sa mi zdá nebezpečná/hlúpa, čo by som urobil/a?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BF5-46EF-8A02-AAF1505A8D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BF5-46EF-8A02-AAF1505A8DE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BF5-46EF-8A02-AAF1505A8DE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BF5-46EF-8A02-AAF1505A8DE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BF5-46EF-8A02-AAF1505A8DE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EBF5-46EF-8A02-AAF1505A8DE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BF5-46EF-8A02-AAF1505A8DE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BF5-46EF-8A02-AAF1505A8DE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EBF5-46EF-8A02-AAF1505A8DE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EBF5-46EF-8A02-AAF1505A8DEA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EBF5-46EF-8A02-AAF1505A8DEA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EBF5-46EF-8A02-AAF1505A8DE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Hárok1!$A$73:$A$78</c:f>
              <c:strCache>
                <c:ptCount val="6"/>
                <c:pt idx="0">
                  <c:v>vyskúšal/a by som pre srandu</c:v>
                </c:pt>
                <c:pt idx="1">
                  <c:v>vyskúšal/a by som, nechcem byť lúzer/ka</c:v>
                </c:pt>
                <c:pt idx="2">
                  <c:v>vyskúšal/a by som, určite to zvládnem</c:v>
                </c:pt>
                <c:pt idx="3">
                  <c:v>vyskúšal/a by som pre sledovanosť/počet likov</c:v>
                </c:pt>
                <c:pt idx="4">
                  <c:v>neskúsil by som to</c:v>
                </c:pt>
                <c:pt idx="5">
                  <c:v>iné</c:v>
                </c:pt>
              </c:strCache>
            </c:strRef>
          </c:cat>
          <c:val>
            <c:numRef>
              <c:f>Hárok1!$B$73:$B$78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24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BF5-46EF-8A02-AAF1505A8DE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Prostredníctvom ktorých sociálnych sietí komunikuješ?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ADB-4056-BC5C-C465897744A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ADB-4056-BC5C-C465897744A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ADB-4056-BC5C-C465897744A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ADB-4056-BC5C-C465897744A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ADB-4056-BC5C-C465897744A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0ADB-4056-BC5C-C465897744A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0ADB-4056-BC5C-C465897744A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0ADB-4056-BC5C-C465897744A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0ADB-4056-BC5C-C465897744A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0ADB-4056-BC5C-C465897744A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0ADB-4056-BC5C-C465897744A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0ADB-4056-BC5C-C465897744A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0ADB-4056-BC5C-C465897744A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0ADB-4056-BC5C-C465897744AE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C-C058-4336-992C-270FA59E724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0ADB-4056-BC5C-C465897744A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0ADB-4056-BC5C-C465897744A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0ADB-4056-BC5C-C465897744A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0ADB-4056-BC5C-C465897744AE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0ADB-4056-BC5C-C465897744AE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0ADB-4056-BC5C-C465897744AE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0ADB-4056-BC5C-C465897744AE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0ADB-4056-BC5C-C465897744AE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0ADB-4056-BC5C-C465897744AE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0ADB-4056-BC5C-C465897744AE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5-0ADB-4056-BC5C-C465897744AE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7-0ADB-4056-BC5C-C465897744AE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9-0ADB-4056-BC5C-C465897744AE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B-0ADB-4056-BC5C-C465897744AE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C-C058-4336-992C-270FA59E724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Hárok1!$A$8:$A$22</c:f>
              <c:strCache>
                <c:ptCount val="15"/>
                <c:pt idx="0">
                  <c:v>Facebook</c:v>
                </c:pt>
                <c:pt idx="1">
                  <c:v>MySpace</c:v>
                </c:pt>
                <c:pt idx="2">
                  <c:v>Youtube</c:v>
                </c:pt>
                <c:pt idx="3">
                  <c:v>Kyberia</c:v>
                </c:pt>
                <c:pt idx="4">
                  <c:v>Pokec</c:v>
                </c:pt>
                <c:pt idx="5">
                  <c:v>LinkedIn</c:v>
                </c:pt>
                <c:pt idx="6">
                  <c:v>Gmail</c:v>
                </c:pt>
                <c:pt idx="7">
                  <c:v>Lide</c:v>
                </c:pt>
                <c:pt idx="8">
                  <c:v>Twiter</c:v>
                </c:pt>
                <c:pt idx="9">
                  <c:v>Instagram</c:v>
                </c:pt>
                <c:pt idx="10">
                  <c:v>Skype</c:v>
                </c:pt>
                <c:pt idx="11">
                  <c:v>TikTok</c:v>
                </c:pt>
                <c:pt idx="12">
                  <c:v>Flickr</c:v>
                </c:pt>
                <c:pt idx="13">
                  <c:v>ICQ</c:v>
                </c:pt>
                <c:pt idx="14">
                  <c:v>iné (Viber, Messenger, WhatsUp, MySpace...)</c:v>
                </c:pt>
              </c:strCache>
            </c:strRef>
          </c:cat>
          <c:val>
            <c:numRef>
              <c:f>Hárok1!$B$8:$B$22</c:f>
              <c:numCache>
                <c:formatCode>General</c:formatCode>
                <c:ptCount val="15"/>
                <c:pt idx="0">
                  <c:v>13</c:v>
                </c:pt>
                <c:pt idx="1">
                  <c:v>1</c:v>
                </c:pt>
                <c:pt idx="2">
                  <c:v>12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15</c:v>
                </c:pt>
                <c:pt idx="7">
                  <c:v>1</c:v>
                </c:pt>
                <c:pt idx="8">
                  <c:v>2</c:v>
                </c:pt>
                <c:pt idx="9">
                  <c:v>18</c:v>
                </c:pt>
                <c:pt idx="10">
                  <c:v>4</c:v>
                </c:pt>
                <c:pt idx="11">
                  <c:v>11</c:v>
                </c:pt>
                <c:pt idx="12">
                  <c:v>1</c:v>
                </c:pt>
                <c:pt idx="13">
                  <c:v>1</c:v>
                </c:pt>
                <c:pt idx="1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ADB-4056-BC5C-C465897744A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Ktoré z funkcií sociálnych sietí využívaš a v akom pomere?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Hárok1!$A$25</c:f>
              <c:strCache>
                <c:ptCount val="1"/>
                <c:pt idx="0">
                  <c:v>zdieľanie obsahu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Hárok1!$B$24:$F$24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Hárok1!$B$25:$F$25</c:f>
              <c:numCache>
                <c:formatCode>General</c:formatCode>
                <c:ptCount val="5"/>
                <c:pt idx="0">
                  <c:v>4</c:v>
                </c:pt>
                <c:pt idx="1">
                  <c:v>8</c:v>
                </c:pt>
                <c:pt idx="2">
                  <c:v>9</c:v>
                </c:pt>
                <c:pt idx="3">
                  <c:v>3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46-4BF1-B1CD-F40982430E08}"/>
            </c:ext>
          </c:extLst>
        </c:ser>
        <c:ser>
          <c:idx val="1"/>
          <c:order val="1"/>
          <c:tx>
            <c:strRef>
              <c:f>Hárok1!$A$26</c:f>
              <c:strCache>
                <c:ptCount val="1"/>
                <c:pt idx="0">
                  <c:v>zdieľanie informácií v reálnom čase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Hárok1!$B$24:$F$24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Hárok1!$B$26:$F$26</c:f>
              <c:numCache>
                <c:formatCode>General</c:formatCode>
                <c:ptCount val="5"/>
                <c:pt idx="0">
                  <c:v>14</c:v>
                </c:pt>
                <c:pt idx="1">
                  <c:v>6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46-4BF1-B1CD-F40982430E08}"/>
            </c:ext>
          </c:extLst>
        </c:ser>
        <c:ser>
          <c:idx val="2"/>
          <c:order val="2"/>
          <c:tx>
            <c:strRef>
              <c:f>Hárok1!$A$27</c:f>
              <c:strCache>
                <c:ptCount val="1"/>
                <c:pt idx="0">
                  <c:v>komunikácia pomocou komentárom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Hárok1!$B$24:$F$24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Hárok1!$B$27:$F$27</c:f>
              <c:numCache>
                <c:formatCode>General</c:formatCode>
                <c:ptCount val="5"/>
                <c:pt idx="0">
                  <c:v>11</c:v>
                </c:pt>
                <c:pt idx="1">
                  <c:v>7</c:v>
                </c:pt>
                <c:pt idx="2">
                  <c:v>6</c:v>
                </c:pt>
                <c:pt idx="3">
                  <c:v>3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46-4BF1-B1CD-F40982430E08}"/>
            </c:ext>
          </c:extLst>
        </c:ser>
        <c:ser>
          <c:idx val="3"/>
          <c:order val="3"/>
          <c:tx>
            <c:strRef>
              <c:f>Hárok1!$A$28</c:f>
              <c:strCache>
                <c:ptCount val="1"/>
                <c:pt idx="0">
                  <c:v>verejný chat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Hárok1!$B$24:$F$24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Hárok1!$B$28:$F$28</c:f>
              <c:numCache>
                <c:formatCode>General</c:formatCode>
                <c:ptCount val="5"/>
                <c:pt idx="0">
                  <c:v>15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46-4BF1-B1CD-F40982430E08}"/>
            </c:ext>
          </c:extLst>
        </c:ser>
        <c:ser>
          <c:idx val="4"/>
          <c:order val="4"/>
          <c:tx>
            <c:strRef>
              <c:f>Hárok1!$A$29</c:f>
              <c:strCache>
                <c:ptCount val="1"/>
                <c:pt idx="0">
                  <c:v>súkromná pošta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Hárok1!$B$24:$F$24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Hárok1!$B$29:$F$29</c:f>
              <c:numCache>
                <c:formatCode>General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46-4BF1-B1CD-F40982430E08}"/>
            </c:ext>
          </c:extLst>
        </c:ser>
        <c:ser>
          <c:idx val="5"/>
          <c:order val="5"/>
          <c:tx>
            <c:strRef>
              <c:f>Hárok1!$A$30</c:f>
              <c:strCache>
                <c:ptCount val="1"/>
                <c:pt idx="0">
                  <c:v>získavanie nových kontaktov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Hárok1!$B$24:$F$24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Hárok1!$B$30:$F$30</c:f>
              <c:numCache>
                <c:formatCode>General</c:formatCode>
                <c:ptCount val="5"/>
                <c:pt idx="0">
                  <c:v>17</c:v>
                </c:pt>
                <c:pt idx="1">
                  <c:v>7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E46-4BF1-B1CD-F40982430E08}"/>
            </c:ext>
          </c:extLst>
        </c:ser>
        <c:ser>
          <c:idx val="6"/>
          <c:order val="6"/>
          <c:tx>
            <c:strRef>
              <c:f>Hárok1!$A$31</c:f>
              <c:strCache>
                <c:ptCount val="1"/>
                <c:pt idx="0">
                  <c:v>zapájanie sa do skupín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Hárok1!$B$24:$F$24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Hárok1!$B$31:$F$31</c:f>
              <c:numCache>
                <c:formatCode>General</c:formatCode>
                <c:ptCount val="5"/>
                <c:pt idx="0">
                  <c:v>19</c:v>
                </c:pt>
                <c:pt idx="1">
                  <c:v>6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E46-4BF1-B1CD-F40982430E08}"/>
            </c:ext>
          </c:extLst>
        </c:ser>
        <c:ser>
          <c:idx val="7"/>
          <c:order val="7"/>
          <c:tx>
            <c:strRef>
              <c:f>Hárok1!$A$32</c:f>
              <c:strCache>
                <c:ptCount val="1"/>
                <c:pt idx="0">
                  <c:v>zdroj informácií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Hárok1!$B$24:$F$24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Hárok1!$B$32:$F$32</c:f>
              <c:numCache>
                <c:formatCode>General</c:formatCode>
                <c:ptCount val="5"/>
                <c:pt idx="0">
                  <c:v>11</c:v>
                </c:pt>
                <c:pt idx="1">
                  <c:v>6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E46-4BF1-B1CD-F40982430E08}"/>
            </c:ext>
          </c:extLst>
        </c:ser>
        <c:ser>
          <c:idx val="8"/>
          <c:order val="8"/>
          <c:tx>
            <c:strRef>
              <c:f>Hárok1!$A$33</c:f>
              <c:strCache>
                <c:ptCount val="1"/>
                <c:pt idx="0">
                  <c:v>obnovenie starých kontaktov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Hárok1!$B$24:$F$24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Hárok1!$B$33:$F$33</c:f>
              <c:numCache>
                <c:formatCode>General</c:formatCode>
                <c:ptCount val="5"/>
                <c:pt idx="0">
                  <c:v>18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E46-4BF1-B1CD-F40982430E08}"/>
            </c:ext>
          </c:extLst>
        </c:ser>
        <c:ser>
          <c:idx val="9"/>
          <c:order val="9"/>
          <c:tx>
            <c:strRef>
              <c:f>Hárok1!$A$34</c:f>
              <c:strCache>
                <c:ptCount val="1"/>
                <c:pt idx="0">
                  <c:v>iné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Hárok1!$B$24:$F$24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Hárok1!$B$34:$F$34</c:f>
              <c:numCache>
                <c:formatCode>General</c:formatCode>
                <c:ptCount val="5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E46-4BF1-B1CD-F40982430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320720"/>
        <c:axId val="539322800"/>
      </c:lineChart>
      <c:catAx>
        <c:axId val="53932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39322800"/>
        <c:crosses val="autoZero"/>
        <c:auto val="1"/>
        <c:lblAlgn val="ctr"/>
        <c:lblOffset val="100"/>
        <c:noMultiLvlLbl val="0"/>
      </c:catAx>
      <c:valAx>
        <c:axId val="53932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3932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Ako často nahrávate vlastné videá na siete?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pie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B8A-4C2B-A157-EEF3EC3E65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B8A-4C2B-A157-EEF3EC3E653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B8A-4C2B-A157-EEF3EC3E653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B8A-4C2B-A157-EEF3EC3E653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B8A-4C2B-A157-EEF3EC3E653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AB8A-4C2B-A157-EEF3EC3E653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B8A-4C2B-A157-EEF3EC3E653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AB8A-4C2B-A157-EEF3EC3E653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AB8A-4C2B-A157-EEF3EC3E6535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AB8A-4C2B-A157-EEF3EC3E653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Hárok1!$B$38:$F$38</c:f>
              <c:numCache>
                <c:formatCode>General</c:formatCode>
                <c:ptCount val="5"/>
                <c:pt idx="0">
                  <c:v>6</c:v>
                </c:pt>
                <c:pt idx="1">
                  <c:v>8</c:v>
                </c:pt>
                <c:pt idx="2">
                  <c:v>6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B8A-4C2B-A157-EEF3EC3E6535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C-AB8A-4C2B-A157-EEF3EC3E653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E-AB8A-4C2B-A157-EEF3EC3E653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0-AB8A-4C2B-A157-EEF3EC3E653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2-AB8A-4C2B-A157-EEF3EC3E653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4-AB8A-4C2B-A157-EEF3EC3E6535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sk-SK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0C-AB8A-4C2B-A157-EEF3EC3E6535}"/>
                      </c:ext>
                    </c:extLst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sk-SK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0E-AB8A-4C2B-A157-EEF3EC3E6535}"/>
                      </c:ext>
                    </c:extLst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sk-SK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10-AB8A-4C2B-A157-EEF3EC3E6535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sk-SK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12-AB8A-4C2B-A157-EEF3EC3E6535}"/>
                      </c:ext>
                    </c:extLst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sk-SK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14-AB8A-4C2B-A157-EEF3EC3E6535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Hárok1!$B$37:$F$37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5-AB8A-4C2B-A157-EEF3EC3E6535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Radi sledujete výzvy na internete?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0C3-4E64-9928-A45910DE9B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0C3-4E64-9928-A45910DE9B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0C3-4E64-9928-A45910DE9B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0C3-4E64-9928-A45910DE9B6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0C3-4E64-9928-A45910DE9B6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E0C3-4E64-9928-A45910DE9B6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0C3-4E64-9928-A45910DE9B6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0C3-4E64-9928-A45910DE9B6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E0C3-4E64-9928-A45910DE9B6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E0C3-4E64-9928-A45910DE9B62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E0C3-4E64-9928-A45910DE9B62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E0C3-4E64-9928-A45910DE9B6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Hárok1!$A$41:$A$46</c:f>
              <c:strCache>
                <c:ptCount val="6"/>
                <c:pt idx="0">
                  <c:v>áno, super zábava</c:v>
                </c:pt>
                <c:pt idx="1">
                  <c:v>áno, zo zvedavosti</c:v>
                </c:pt>
                <c:pt idx="2">
                  <c:v>áno, ak je to virálne/ak sa mi to zobrazí na monitore</c:v>
                </c:pt>
                <c:pt idx="3">
                  <c:v>áno, ak mi to ukáže kamoš/ka</c:v>
                </c:pt>
                <c:pt idx="4">
                  <c:v>nie</c:v>
                </c:pt>
                <c:pt idx="5">
                  <c:v>iné</c:v>
                </c:pt>
              </c:strCache>
            </c:strRef>
          </c:cat>
          <c:val>
            <c:numRef>
              <c:f>Hárok1!$B$41:$B$46</c:f>
              <c:numCache>
                <c:formatCode>General</c:formatCode>
                <c:ptCount val="6"/>
                <c:pt idx="0">
                  <c:v>2</c:v>
                </c:pt>
                <c:pt idx="1">
                  <c:v>5</c:v>
                </c:pt>
                <c:pt idx="2">
                  <c:v>2</c:v>
                </c:pt>
                <c:pt idx="3">
                  <c:v>3</c:v>
                </c:pt>
                <c:pt idx="4">
                  <c:v>15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0C3-4E64-9928-A45910DE9B6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Zdieľali ste už niekedy výzvu niekoho iného?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E21-43D7-93D2-EE6FEE50E1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E21-43D7-93D2-EE6FEE50E1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E21-43D7-93D2-EE6FEE50E12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E21-43D7-93D2-EE6FEE50E12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E21-43D7-93D2-EE6FEE50E12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7E21-43D7-93D2-EE6FEE50E12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Hárok1!$A$49:$A$51</c:f>
              <c:strCache>
                <c:ptCount val="3"/>
                <c:pt idx="0">
                  <c:v>áno, občas</c:v>
                </c:pt>
                <c:pt idx="1">
                  <c:v>áno, často</c:v>
                </c:pt>
                <c:pt idx="2">
                  <c:v>nie, cudzie výzvy nezdieľam</c:v>
                </c:pt>
              </c:strCache>
            </c:strRef>
          </c:cat>
          <c:val>
            <c:numRef>
              <c:f>Hárok1!$B$49:$B$51</c:f>
              <c:numCache>
                <c:formatCode>General</c:formatCode>
                <c:ptCount val="3"/>
                <c:pt idx="0">
                  <c:v>7</c:v>
                </c:pt>
                <c:pt idx="1">
                  <c:v>1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21-43D7-93D2-EE6FEE50E12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Zúčastnili ste sa niekedy verejnej výzvy a zdieľali ste ju?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F3E-4F59-9F21-580E245C6A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F3E-4F59-9F21-580E245C6A1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F3E-4F59-9F21-580E245C6A1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F3E-4F59-9F21-580E245C6A1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3F3E-4F59-9F21-580E245C6A1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3F3E-4F59-9F21-580E245C6A1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3F3E-4F59-9F21-580E245C6A1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3F3E-4F59-9F21-580E245C6A1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Hárok1!$A$54:$A$57</c:f>
              <c:strCache>
                <c:ptCount val="4"/>
                <c:pt idx="0">
                  <c:v>áno, skúšal som, ale nenahral</c:v>
                </c:pt>
                <c:pt idx="1">
                  <c:v>áno a nahral som ju</c:v>
                </c:pt>
                <c:pt idx="2">
                  <c:v>nie, neskúšal</c:v>
                </c:pt>
                <c:pt idx="3">
                  <c:v>výzvy nesledujem</c:v>
                </c:pt>
              </c:strCache>
            </c:strRef>
          </c:cat>
          <c:val>
            <c:numRef>
              <c:f>Hárok1!$B$54:$B$57</c:f>
              <c:numCache>
                <c:formatCode>General</c:formatCode>
                <c:ptCount val="4"/>
                <c:pt idx="0">
                  <c:v>4</c:v>
                </c:pt>
                <c:pt idx="1">
                  <c:v>1</c:v>
                </c:pt>
                <c:pt idx="2">
                  <c:v>13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3E-4F59-9F21-580E245C6A1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Prečo mladí ľudia často zdieľajú rôzne výzvy?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5D4-4A4F-B761-3511F101C6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5D4-4A4F-B761-3511F101C62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5D4-4A4F-B761-3511F101C62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5D4-4A4F-B761-3511F101C62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5D4-4A4F-B761-3511F101C62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5D4-4A4F-B761-3511F101C62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5D4-4A4F-B761-3511F101C62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F5D4-4A4F-B761-3511F101C62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F5D4-4A4F-B761-3511F101C62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F5D4-4A4F-B761-3511F101C62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F5D4-4A4F-B761-3511F101C624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F5D4-4A4F-B761-3511F101C624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F5D4-4A4F-B761-3511F101C624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F5D4-4A4F-B761-3511F101C62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Hárok1!$A$60:$A$66</c:f>
              <c:strCache>
                <c:ptCount val="7"/>
                <c:pt idx="0">
                  <c:v>pre zábavu</c:v>
                </c:pt>
                <c:pt idx="1">
                  <c:v>ukazujú, čo dokážu</c:v>
                </c:pt>
                <c:pt idx="2">
                  <c:v>stávka</c:v>
                </c:pt>
                <c:pt idx="3">
                  <c:v>nevedia sa odprezentovať v reálnom živote</c:v>
                </c:pt>
                <c:pt idx="4">
                  <c:v>zarábajú si tým</c:v>
                </c:pt>
                <c:pt idx="5">
                  <c:v>chcú to len skúsiť</c:v>
                </c:pt>
                <c:pt idx="6">
                  <c:v>iné</c:v>
                </c:pt>
              </c:strCache>
            </c:strRef>
          </c:cat>
          <c:val>
            <c:numRef>
              <c:f>Hárok1!$B$60:$B$66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10</c:v>
                </c:pt>
                <c:pt idx="3">
                  <c:v>13</c:v>
                </c:pt>
                <c:pt idx="4">
                  <c:v>12</c:v>
                </c:pt>
                <c:pt idx="5">
                  <c:v>11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5D4-4A4F-B761-3511F101C62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Poznáte niekoho, kto skúšal nejakú výzvu?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34B-4B29-B57C-A93B6AFCBE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34B-4B29-B57C-A93B6AFCBEC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A34B-4B29-B57C-A93B6AFCBEC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34B-4B29-B57C-A93B6AFCBEC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Hárok1!$A$69:$A$70</c:f>
              <c:strCache>
                <c:ptCount val="2"/>
                <c:pt idx="0">
                  <c:v>áno</c:v>
                </c:pt>
                <c:pt idx="1">
                  <c:v>nie</c:v>
                </c:pt>
              </c:strCache>
            </c:strRef>
          </c:cat>
          <c:val>
            <c:numRef>
              <c:f>Hárok1!$B$69:$B$70</c:f>
              <c:numCache>
                <c:formatCode>General</c:formatCode>
                <c:ptCount val="2"/>
                <c:pt idx="0">
                  <c:v>12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4B-4B29-B57C-A93B6AFCBEC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BE9B382-A54D-414B-B71C-85486A90B1E5}">
  <sheetPr/>
  <sheetViews>
    <sheetView zoomScale="89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76729C1-CF7A-41D2-8E7F-762636A12E4E}">
  <sheetPr/>
  <sheetViews>
    <sheetView zoomScale="8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1975753-5359-4DC7-BCD9-6AD827CDB457}">
  <sheetPr/>
  <sheetViews>
    <sheetView zoomScale="8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777BC5D-C02B-4124-8275-397108A59551}">
  <sheetPr/>
  <sheetViews>
    <sheetView zoomScale="89" workbookViewId="0" zoomToFit="1"/>
  </sheetViews>
  <pageMargins left="0.7" right="0.7" top="0.75" bottom="0.75" header="0.3" footer="0.3"/>
  <pageSetup paperSize="9" orientation="landscape" verticalDpi="4294967293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34BFE8A-9CF8-49DE-98E6-70D50F4F767C}">
  <sheetPr/>
  <sheetViews>
    <sheetView zoomScale="89" workbookViewId="0" zoomToFit="1"/>
  </sheetViews>
  <pageMargins left="0.7" right="0.7" top="0.75" bottom="0.75" header="0.3" footer="0.3"/>
  <pageSetup paperSize="9" orientation="landscape" verticalDpi="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7894B3A-570C-4365-9489-BC6492997912}">
  <sheetPr/>
  <sheetViews>
    <sheetView zoomScale="89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52BE9E4-1C49-42C1-8EBD-D51B34E1A5A1}">
  <sheetPr/>
  <sheetViews>
    <sheetView zoomScale="89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85317CE-B11F-4B7E-B96B-F0D7E2FEE13B}">
  <sheetPr/>
  <sheetViews>
    <sheetView zoomScale="89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29EEB5E-E677-4E6B-9095-3F51EE7EDF46}">
  <sheetPr/>
  <sheetViews>
    <sheetView tabSelected="1" zoomScale="145"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168F56D-CCED-4A12-B544-4DD0A0C1B876}">
  <sheetPr/>
  <sheetViews>
    <sheetView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FB18D23-720D-CB7A-5DD9-400FB9C7436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6B95740-FD1E-89C8-7141-ECFCFD097FF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F7C0626-4AF6-29FE-CA07-297FD164222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C9383DE-50BA-B14E-6BBD-6EB3D52A310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D7B699F-29A3-AA3C-D2FF-0FE026F415E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ED5698A-11AE-69F1-0066-04D22069B47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06E2D07-72BA-EB03-8A7A-A1FE9740C2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76F45B5-4A3B-1851-085C-2BB6E3B21E0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1145" cy="606972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7356CA0-89B0-BD9A-12F5-C05625A9D98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260EC3C-F8EB-1F6C-42A2-83351818C26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BDAE2-37B4-4BA3-9ED1-B07A4323AD2B}">
  <dimension ref="A1:R78"/>
  <sheetViews>
    <sheetView topLeftCell="A54" workbookViewId="0">
      <selection activeCell="A73" sqref="A73:A78"/>
    </sheetView>
  </sheetViews>
  <sheetFormatPr defaultRowHeight="14.4" x14ac:dyDescent="0.3"/>
  <cols>
    <col min="1" max="1" width="46.109375" bestFit="1" customWidth="1"/>
  </cols>
  <sheetData>
    <row r="1" spans="1:5" x14ac:dyDescent="0.3">
      <c r="A1" s="5" t="s">
        <v>37</v>
      </c>
      <c r="B1" s="5"/>
    </row>
    <row r="2" spans="1:5" x14ac:dyDescent="0.3">
      <c r="A2" s="1" t="s">
        <v>0</v>
      </c>
      <c r="B2" s="1">
        <f>SUM(D2:E2)</f>
        <v>2</v>
      </c>
      <c r="D2" s="1">
        <f>1+1</f>
        <v>2</v>
      </c>
      <c r="E2" s="1"/>
    </row>
    <row r="3" spans="1:5" x14ac:dyDescent="0.3">
      <c r="A3" s="1" t="s">
        <v>1</v>
      </c>
      <c r="B3" s="1">
        <f>SUM(D3:E3)</f>
        <v>12</v>
      </c>
      <c r="D3" s="1">
        <f>1+1+1+1+1+1+1</f>
        <v>7</v>
      </c>
      <c r="E3" s="1">
        <f>1+1+1+1+1</f>
        <v>5</v>
      </c>
    </row>
    <row r="4" spans="1:5" x14ac:dyDescent="0.3">
      <c r="A4" s="1" t="s">
        <v>2</v>
      </c>
      <c r="B4" s="1">
        <f>SUM(D4:E4)</f>
        <v>14</v>
      </c>
      <c r="D4" s="1">
        <f>1+1+1+1</f>
        <v>4</v>
      </c>
      <c r="E4" s="1">
        <f>1+1+1+1+1+1+1+1+1+1</f>
        <v>10</v>
      </c>
    </row>
    <row r="5" spans="1:5" x14ac:dyDescent="0.3">
      <c r="A5" s="1" t="s">
        <v>3</v>
      </c>
      <c r="B5" s="1">
        <f>SUM(D5:E5)</f>
        <v>1</v>
      </c>
      <c r="D5" s="1"/>
      <c r="E5" s="1">
        <v>1</v>
      </c>
    </row>
    <row r="7" spans="1:5" x14ac:dyDescent="0.3">
      <c r="A7" s="5" t="s">
        <v>4</v>
      </c>
      <c r="B7" s="5"/>
    </row>
    <row r="8" spans="1:5" x14ac:dyDescent="0.3">
      <c r="A8" s="1" t="s">
        <v>5</v>
      </c>
      <c r="B8" s="1">
        <f t="shared" ref="B8:B22" si="0">SUM(D8:E8)</f>
        <v>13</v>
      </c>
      <c r="D8" s="1">
        <f>1+1+1+1+1+1</f>
        <v>6</v>
      </c>
      <c r="E8" s="1">
        <f>1+1+1+1+1+1+1</f>
        <v>7</v>
      </c>
    </row>
    <row r="9" spans="1:5" x14ac:dyDescent="0.3">
      <c r="A9" s="1" t="s">
        <v>41</v>
      </c>
      <c r="B9" s="1">
        <f t="shared" si="0"/>
        <v>1</v>
      </c>
      <c r="D9" s="1"/>
      <c r="E9" s="1">
        <v>1</v>
      </c>
    </row>
    <row r="10" spans="1:5" x14ac:dyDescent="0.3">
      <c r="A10" s="1" t="s">
        <v>42</v>
      </c>
      <c r="B10" s="1">
        <f t="shared" si="0"/>
        <v>12</v>
      </c>
      <c r="D10" s="1">
        <f>1+1+1+1+1+1+1</f>
        <v>7</v>
      </c>
      <c r="E10" s="1">
        <f>1+1+1+1+1</f>
        <v>5</v>
      </c>
    </row>
    <row r="11" spans="1:5" x14ac:dyDescent="0.3">
      <c r="A11" s="1" t="s">
        <v>43</v>
      </c>
      <c r="B11" s="1">
        <f t="shared" si="0"/>
        <v>1</v>
      </c>
      <c r="D11" s="1"/>
      <c r="E11" s="1">
        <v>1</v>
      </c>
    </row>
    <row r="12" spans="1:5" x14ac:dyDescent="0.3">
      <c r="A12" s="1" t="s">
        <v>44</v>
      </c>
      <c r="B12" s="1">
        <f t="shared" si="0"/>
        <v>1</v>
      </c>
      <c r="D12" s="1"/>
      <c r="E12" s="1">
        <v>1</v>
      </c>
    </row>
    <row r="13" spans="1:5" x14ac:dyDescent="0.3">
      <c r="A13" s="1" t="s">
        <v>45</v>
      </c>
      <c r="B13" s="1">
        <f t="shared" si="0"/>
        <v>1</v>
      </c>
      <c r="D13" s="1"/>
      <c r="E13" s="1">
        <v>1</v>
      </c>
    </row>
    <row r="14" spans="1:5" x14ac:dyDescent="0.3">
      <c r="A14" s="1" t="s">
        <v>46</v>
      </c>
      <c r="B14" s="1">
        <f t="shared" si="0"/>
        <v>15</v>
      </c>
      <c r="D14" s="1">
        <f>1+1+1+1+1+1</f>
        <v>6</v>
      </c>
      <c r="E14" s="1">
        <f>1+1+1+1+1+1+1+1+1</f>
        <v>9</v>
      </c>
    </row>
    <row r="15" spans="1:5" x14ac:dyDescent="0.3">
      <c r="A15" s="1" t="s">
        <v>47</v>
      </c>
      <c r="B15" s="1">
        <f t="shared" si="0"/>
        <v>1</v>
      </c>
      <c r="D15" s="1"/>
      <c r="E15" s="1">
        <v>1</v>
      </c>
    </row>
    <row r="16" spans="1:5" x14ac:dyDescent="0.3">
      <c r="A16" s="1" t="s">
        <v>48</v>
      </c>
      <c r="B16" s="1">
        <f t="shared" si="0"/>
        <v>2</v>
      </c>
      <c r="D16" s="1">
        <v>1</v>
      </c>
      <c r="E16" s="1">
        <v>1</v>
      </c>
    </row>
    <row r="17" spans="1:18" x14ac:dyDescent="0.3">
      <c r="A17" s="1" t="s">
        <v>49</v>
      </c>
      <c r="B17" s="1">
        <f t="shared" si="0"/>
        <v>18</v>
      </c>
      <c r="D17" s="1">
        <f>1+1+1+1+1+1+1</f>
        <v>7</v>
      </c>
      <c r="E17" s="1">
        <f>1+1+1+1+1+1+1+1+1+1+1</f>
        <v>11</v>
      </c>
    </row>
    <row r="18" spans="1:18" x14ac:dyDescent="0.3">
      <c r="A18" s="1" t="s">
        <v>50</v>
      </c>
      <c r="B18" s="1">
        <f t="shared" si="0"/>
        <v>4</v>
      </c>
      <c r="D18" s="1">
        <v>1</v>
      </c>
      <c r="E18" s="1">
        <f>1+1+1</f>
        <v>3</v>
      </c>
    </row>
    <row r="19" spans="1:18" x14ac:dyDescent="0.3">
      <c r="A19" s="1" t="s">
        <v>51</v>
      </c>
      <c r="B19" s="1">
        <f t="shared" si="0"/>
        <v>11</v>
      </c>
      <c r="D19" s="1">
        <f>1+1+1+1+1</f>
        <v>5</v>
      </c>
      <c r="E19" s="1">
        <f>1+1+1+1+1+1</f>
        <v>6</v>
      </c>
    </row>
    <row r="20" spans="1:18" x14ac:dyDescent="0.3">
      <c r="A20" s="1" t="s">
        <v>52</v>
      </c>
      <c r="B20" s="1">
        <f t="shared" si="0"/>
        <v>1</v>
      </c>
      <c r="D20" s="1"/>
      <c r="E20" s="1">
        <v>1</v>
      </c>
    </row>
    <row r="21" spans="1:18" x14ac:dyDescent="0.3">
      <c r="A21" s="1" t="s">
        <v>53</v>
      </c>
      <c r="B21" s="1">
        <f t="shared" si="0"/>
        <v>1</v>
      </c>
      <c r="D21" s="1"/>
      <c r="E21" s="1">
        <v>1</v>
      </c>
    </row>
    <row r="22" spans="1:18" x14ac:dyDescent="0.3">
      <c r="A22" s="4" t="s">
        <v>54</v>
      </c>
      <c r="B22" s="1">
        <f t="shared" si="0"/>
        <v>24</v>
      </c>
      <c r="D22">
        <f>1+1+1+1+1+1+1+1+1+1+1</f>
        <v>11</v>
      </c>
      <c r="E22">
        <f>1+1+1+1+1+1+1+1+1+1+1+1+1</f>
        <v>13</v>
      </c>
    </row>
    <row r="23" spans="1:18" x14ac:dyDescent="0.3">
      <c r="A23" s="5" t="s">
        <v>38</v>
      </c>
      <c r="B23" s="5"/>
      <c r="C23" s="5"/>
      <c r="D23" s="5"/>
      <c r="E23" s="5"/>
      <c r="F23" s="5"/>
    </row>
    <row r="24" spans="1:18" x14ac:dyDescent="0.3">
      <c r="A24" s="1"/>
      <c r="B24" s="1">
        <v>1</v>
      </c>
      <c r="C24" s="1">
        <v>2</v>
      </c>
      <c r="D24" s="1">
        <v>3</v>
      </c>
      <c r="E24" s="1">
        <v>4</v>
      </c>
      <c r="F24" s="1">
        <v>5</v>
      </c>
    </row>
    <row r="25" spans="1:18" x14ac:dyDescent="0.3">
      <c r="A25" s="1" t="s">
        <v>55</v>
      </c>
      <c r="B25" s="1">
        <f>SUM(H25,N25)</f>
        <v>4</v>
      </c>
      <c r="C25" s="1">
        <f>SUM(I25,O25)</f>
        <v>8</v>
      </c>
      <c r="D25" s="1">
        <f>SUM(J25,P25)</f>
        <v>9</v>
      </c>
      <c r="E25" s="1">
        <f>SUM(K25,Q25)</f>
        <v>3</v>
      </c>
      <c r="F25" s="1">
        <f>SUM(L25,R25)</f>
        <v>5</v>
      </c>
      <c r="H25" s="1">
        <f>1+1+1+1</f>
        <v>4</v>
      </c>
      <c r="I25" s="1">
        <f>1+1+1</f>
        <v>3</v>
      </c>
      <c r="J25" s="1">
        <v>1</v>
      </c>
      <c r="K25" s="1">
        <v>1</v>
      </c>
      <c r="L25" s="1">
        <f>1+1+1+1</f>
        <v>4</v>
      </c>
      <c r="N25" s="1"/>
      <c r="O25" s="1">
        <f>1+1+1+1+1</f>
        <v>5</v>
      </c>
      <c r="P25" s="1">
        <f>1+1+1+1+1+1+1+1</f>
        <v>8</v>
      </c>
      <c r="Q25" s="1">
        <f>1+1</f>
        <v>2</v>
      </c>
      <c r="R25" s="1">
        <v>1</v>
      </c>
    </row>
    <row r="26" spans="1:18" x14ac:dyDescent="0.3">
      <c r="A26" s="1" t="s">
        <v>6</v>
      </c>
      <c r="B26" s="1">
        <f t="shared" ref="B26:B34" si="1">SUM(H26,N26)</f>
        <v>14</v>
      </c>
      <c r="C26" s="1">
        <f t="shared" ref="C26:C34" si="2">SUM(I26,O26)</f>
        <v>6</v>
      </c>
      <c r="D26" s="1">
        <f t="shared" ref="D26:D34" si="3">SUM(J26,P26)</f>
        <v>1</v>
      </c>
      <c r="E26" s="1">
        <f t="shared" ref="E26:E34" si="4">SUM(K26,Q26)</f>
        <v>2</v>
      </c>
      <c r="F26" s="1">
        <f t="shared" ref="F26:F34" si="5">SUM(L26,R26)</f>
        <v>6</v>
      </c>
      <c r="H26" s="1">
        <f>1+1+1+1+1+1+1</f>
        <v>7</v>
      </c>
      <c r="I26" s="1">
        <f>1+1</f>
        <v>2</v>
      </c>
      <c r="J26" s="1"/>
      <c r="K26" s="1">
        <v>1</v>
      </c>
      <c r="L26" s="1">
        <f>1+1+1</f>
        <v>3</v>
      </c>
      <c r="N26" s="1">
        <f>1+1+1+1+1+1+1</f>
        <v>7</v>
      </c>
      <c r="O26" s="1">
        <f>1+1+1+1</f>
        <v>4</v>
      </c>
      <c r="P26" s="1">
        <v>1</v>
      </c>
      <c r="Q26" s="1">
        <v>1</v>
      </c>
      <c r="R26" s="1">
        <f>1+1+1</f>
        <v>3</v>
      </c>
    </row>
    <row r="27" spans="1:18" x14ac:dyDescent="0.3">
      <c r="A27" s="1" t="s">
        <v>7</v>
      </c>
      <c r="B27" s="1">
        <f t="shared" si="1"/>
        <v>11</v>
      </c>
      <c r="C27" s="1">
        <f t="shared" si="2"/>
        <v>7</v>
      </c>
      <c r="D27" s="1">
        <f t="shared" si="3"/>
        <v>6</v>
      </c>
      <c r="E27" s="1">
        <f t="shared" si="4"/>
        <v>3</v>
      </c>
      <c r="F27" s="1">
        <f t="shared" si="5"/>
        <v>6</v>
      </c>
      <c r="H27" s="1">
        <f>1+1+1+1+1+1+1</f>
        <v>7</v>
      </c>
      <c r="I27" s="1">
        <v>1</v>
      </c>
      <c r="J27" s="1">
        <f>1+1+1+1</f>
        <v>4</v>
      </c>
      <c r="K27" s="1"/>
      <c r="L27" s="1">
        <v>5</v>
      </c>
      <c r="N27" s="1">
        <f>1+1+1+1</f>
        <v>4</v>
      </c>
      <c r="O27" s="1">
        <f>1+1+1+1+1+1</f>
        <v>6</v>
      </c>
      <c r="P27" s="1">
        <f>1+1</f>
        <v>2</v>
      </c>
      <c r="Q27" s="1">
        <f>1+1+1</f>
        <v>3</v>
      </c>
      <c r="R27" s="1">
        <v>1</v>
      </c>
    </row>
    <row r="28" spans="1:18" x14ac:dyDescent="0.3">
      <c r="A28" s="1" t="s">
        <v>8</v>
      </c>
      <c r="B28" s="1">
        <f t="shared" si="1"/>
        <v>15</v>
      </c>
      <c r="C28" s="1">
        <f t="shared" si="2"/>
        <v>4</v>
      </c>
      <c r="D28" s="1">
        <f t="shared" si="3"/>
        <v>5</v>
      </c>
      <c r="E28" s="1">
        <f t="shared" si="4"/>
        <v>4</v>
      </c>
      <c r="F28" s="1">
        <f t="shared" si="5"/>
        <v>4</v>
      </c>
      <c r="H28" s="1">
        <f>1+1+1+1+1+1</f>
        <v>6</v>
      </c>
      <c r="I28" s="1">
        <v>1</v>
      </c>
      <c r="J28" s="1">
        <f>1+1+1+1+1</f>
        <v>5</v>
      </c>
      <c r="K28" s="1">
        <v>4</v>
      </c>
      <c r="L28" s="1"/>
      <c r="N28" s="1">
        <f>1+1+1+1+1+1+1+1+1</f>
        <v>9</v>
      </c>
      <c r="O28" s="1">
        <f>1+1+1</f>
        <v>3</v>
      </c>
      <c r="P28" s="1"/>
      <c r="Q28" s="1"/>
      <c r="R28" s="1">
        <f>1+1+1+1</f>
        <v>4</v>
      </c>
    </row>
    <row r="29" spans="1:18" x14ac:dyDescent="0.3">
      <c r="A29" s="1" t="s">
        <v>9</v>
      </c>
      <c r="B29" s="1">
        <f t="shared" si="1"/>
        <v>14</v>
      </c>
      <c r="C29" s="1">
        <f t="shared" si="2"/>
        <v>4</v>
      </c>
      <c r="D29" s="1">
        <f t="shared" si="3"/>
        <v>1</v>
      </c>
      <c r="E29" s="1">
        <f t="shared" si="4"/>
        <v>2</v>
      </c>
      <c r="F29" s="1">
        <f t="shared" si="5"/>
        <v>12</v>
      </c>
      <c r="H29" s="1">
        <f>1+1+1+1+1+1+1+1+1+1</f>
        <v>10</v>
      </c>
      <c r="I29" s="1">
        <f>1+1</f>
        <v>2</v>
      </c>
      <c r="J29" s="1"/>
      <c r="K29" s="1"/>
      <c r="L29" s="1">
        <v>5</v>
      </c>
      <c r="N29" s="1">
        <f>1+1+1+1</f>
        <v>4</v>
      </c>
      <c r="O29" s="1">
        <f>1+1</f>
        <v>2</v>
      </c>
      <c r="P29" s="1">
        <v>1</v>
      </c>
      <c r="Q29" s="1">
        <f>1+1</f>
        <v>2</v>
      </c>
      <c r="R29" s="1">
        <f>1+1+1+1+1+1+1</f>
        <v>7</v>
      </c>
    </row>
    <row r="30" spans="1:18" x14ac:dyDescent="0.3">
      <c r="A30" s="1" t="s">
        <v>10</v>
      </c>
      <c r="B30" s="1">
        <f t="shared" si="1"/>
        <v>17</v>
      </c>
      <c r="C30" s="1">
        <f t="shared" si="2"/>
        <v>7</v>
      </c>
      <c r="D30" s="1">
        <f t="shared" si="3"/>
        <v>2</v>
      </c>
      <c r="E30" s="1">
        <f t="shared" si="4"/>
        <v>2</v>
      </c>
      <c r="F30" s="1">
        <f t="shared" si="5"/>
        <v>1</v>
      </c>
      <c r="H30" s="1">
        <f>1+1+1+1+1+1+1+1+1</f>
        <v>9</v>
      </c>
      <c r="I30" s="1">
        <f>1+1</f>
        <v>2</v>
      </c>
      <c r="J30" s="1">
        <f>1+1</f>
        <v>2</v>
      </c>
      <c r="K30" s="1"/>
      <c r="L30" s="1"/>
      <c r="N30" s="1">
        <f>1+1+1+1+1+1+1+1</f>
        <v>8</v>
      </c>
      <c r="O30" s="1">
        <f>1+1+1+1+1</f>
        <v>5</v>
      </c>
      <c r="P30" s="1"/>
      <c r="Q30" s="1">
        <f>1+1</f>
        <v>2</v>
      </c>
      <c r="R30" s="1">
        <v>1</v>
      </c>
    </row>
    <row r="31" spans="1:18" x14ac:dyDescent="0.3">
      <c r="A31" s="1" t="s">
        <v>11</v>
      </c>
      <c r="B31" s="1">
        <f t="shared" si="1"/>
        <v>19</v>
      </c>
      <c r="C31" s="1">
        <f t="shared" si="2"/>
        <v>6</v>
      </c>
      <c r="D31" s="1">
        <f t="shared" si="3"/>
        <v>1</v>
      </c>
      <c r="E31" s="1">
        <f t="shared" si="4"/>
        <v>1</v>
      </c>
      <c r="F31" s="1">
        <f t="shared" si="5"/>
        <v>2</v>
      </c>
      <c r="H31" s="1">
        <f>1+1+1+1+1+1+1+1+1</f>
        <v>9</v>
      </c>
      <c r="I31" s="1">
        <f>1+1+1+1</f>
        <v>4</v>
      </c>
      <c r="J31" s="1"/>
      <c r="K31" s="1"/>
      <c r="L31" s="1"/>
      <c r="N31" s="1">
        <f>1+1+1+1+1+1+1+1+1+1</f>
        <v>10</v>
      </c>
      <c r="O31" s="1">
        <f>1+1</f>
        <v>2</v>
      </c>
      <c r="P31" s="1">
        <v>1</v>
      </c>
      <c r="Q31" s="1">
        <v>1</v>
      </c>
      <c r="R31" s="1">
        <f>1+1</f>
        <v>2</v>
      </c>
    </row>
    <row r="32" spans="1:18" x14ac:dyDescent="0.3">
      <c r="A32" s="1" t="s">
        <v>12</v>
      </c>
      <c r="B32" s="1">
        <f t="shared" si="1"/>
        <v>11</v>
      </c>
      <c r="C32" s="1">
        <f t="shared" si="2"/>
        <v>6</v>
      </c>
      <c r="D32" s="1">
        <f t="shared" si="3"/>
        <v>3</v>
      </c>
      <c r="E32" s="1">
        <f t="shared" si="4"/>
        <v>4</v>
      </c>
      <c r="F32" s="1">
        <f t="shared" si="5"/>
        <v>5</v>
      </c>
      <c r="H32" s="1">
        <f>1+1+1+1+1+1+1</f>
        <v>7</v>
      </c>
      <c r="I32" s="1">
        <f>1+1</f>
        <v>2</v>
      </c>
      <c r="J32" s="1">
        <v>1</v>
      </c>
      <c r="K32" s="1">
        <v>1</v>
      </c>
      <c r="L32" s="1">
        <f>1+1</f>
        <v>2</v>
      </c>
      <c r="N32" s="1">
        <f>1+1+1+1</f>
        <v>4</v>
      </c>
      <c r="O32" s="1">
        <f>1+1+1+1</f>
        <v>4</v>
      </c>
      <c r="P32" s="1">
        <f>1+1</f>
        <v>2</v>
      </c>
      <c r="Q32" s="1">
        <f>1+1+1</f>
        <v>3</v>
      </c>
      <c r="R32" s="1">
        <f>1+1+1</f>
        <v>3</v>
      </c>
    </row>
    <row r="33" spans="1:18" x14ac:dyDescent="0.3">
      <c r="A33" s="1" t="s">
        <v>13</v>
      </c>
      <c r="B33" s="1">
        <f t="shared" si="1"/>
        <v>18</v>
      </c>
      <c r="C33" s="1">
        <f t="shared" si="2"/>
        <v>3</v>
      </c>
      <c r="D33" s="1">
        <f t="shared" si="3"/>
        <v>3</v>
      </c>
      <c r="E33" s="1">
        <f t="shared" si="4"/>
        <v>3</v>
      </c>
      <c r="F33" s="1">
        <f t="shared" si="5"/>
        <v>2</v>
      </c>
      <c r="H33" s="1">
        <f>1+1+1+1+1+1+1+1</f>
        <v>8</v>
      </c>
      <c r="I33" s="1">
        <f>1+1</f>
        <v>2</v>
      </c>
      <c r="J33" s="1">
        <v>1</v>
      </c>
      <c r="K33" s="1">
        <v>1</v>
      </c>
      <c r="L33" s="1">
        <v>1</v>
      </c>
      <c r="N33" s="1">
        <f>1+1+1+1+1+1+1+1+1+1</f>
        <v>10</v>
      </c>
      <c r="O33" s="1">
        <v>1</v>
      </c>
      <c r="P33" s="1">
        <f>1+1</f>
        <v>2</v>
      </c>
      <c r="Q33" s="1">
        <f>1+1</f>
        <v>2</v>
      </c>
      <c r="R33" s="1">
        <v>1</v>
      </c>
    </row>
    <row r="34" spans="1:18" x14ac:dyDescent="0.3">
      <c r="A34" s="1" t="s">
        <v>14</v>
      </c>
      <c r="B34" s="1">
        <f t="shared" si="1"/>
        <v>9</v>
      </c>
      <c r="C34" s="1">
        <f t="shared" si="2"/>
        <v>0</v>
      </c>
      <c r="D34" s="1">
        <f t="shared" si="3"/>
        <v>0</v>
      </c>
      <c r="E34" s="1">
        <f t="shared" si="4"/>
        <v>2</v>
      </c>
      <c r="F34" s="1">
        <f t="shared" si="5"/>
        <v>5</v>
      </c>
      <c r="H34" s="1">
        <f>1+1+1+1+1+1+1</f>
        <v>7</v>
      </c>
      <c r="I34" s="1"/>
      <c r="J34" s="1"/>
      <c r="K34" s="1"/>
      <c r="L34" s="1">
        <f>1+1+1</f>
        <v>3</v>
      </c>
      <c r="N34" s="1">
        <f>1+1</f>
        <v>2</v>
      </c>
      <c r="O34" s="1"/>
      <c r="P34" s="1"/>
      <c r="Q34" s="1">
        <f>1+1</f>
        <v>2</v>
      </c>
      <c r="R34" s="1">
        <f>1+1</f>
        <v>2</v>
      </c>
    </row>
    <row r="35" spans="1:18" x14ac:dyDescent="0.3">
      <c r="A35" s="2"/>
      <c r="B35" s="2"/>
      <c r="C35" s="2"/>
      <c r="D35" s="2"/>
      <c r="E35" s="2"/>
      <c r="F35" s="2"/>
    </row>
    <row r="36" spans="1:18" x14ac:dyDescent="0.3">
      <c r="A36" s="5" t="s">
        <v>40</v>
      </c>
      <c r="B36" s="5"/>
      <c r="C36" s="5"/>
      <c r="D36" s="5"/>
      <c r="E36" s="5"/>
      <c r="F36" s="5"/>
    </row>
    <row r="37" spans="1:18" x14ac:dyDescent="0.3">
      <c r="A37" s="1"/>
      <c r="B37" s="1">
        <v>1</v>
      </c>
      <c r="C37" s="1">
        <v>2</v>
      </c>
      <c r="D37" s="1">
        <v>3</v>
      </c>
      <c r="E37" s="1">
        <v>4</v>
      </c>
      <c r="F37" s="1">
        <v>5</v>
      </c>
    </row>
    <row r="38" spans="1:18" x14ac:dyDescent="0.3">
      <c r="A38" s="1" t="s">
        <v>15</v>
      </c>
      <c r="B38" s="1">
        <f>SUM(H38,N38)</f>
        <v>6</v>
      </c>
      <c r="C38" s="1">
        <f>SUM(I38,O38)</f>
        <v>8</v>
      </c>
      <c r="D38" s="1">
        <f>SUM(J38,P38)</f>
        <v>6</v>
      </c>
      <c r="E38" s="1">
        <f>SUM(K38,Q38)</f>
        <v>4</v>
      </c>
      <c r="F38" s="1">
        <f>SUM(L38,R38)</f>
        <v>5</v>
      </c>
      <c r="H38" s="1">
        <f>1+1+1</f>
        <v>3</v>
      </c>
      <c r="I38" s="1">
        <f>1+1+1+1</f>
        <v>4</v>
      </c>
      <c r="J38" s="1">
        <v>1</v>
      </c>
      <c r="K38" s="1">
        <f>1+1</f>
        <v>2</v>
      </c>
      <c r="L38" s="1">
        <f>1+1+1</f>
        <v>3</v>
      </c>
      <c r="N38" s="1">
        <f>1+1+1</f>
        <v>3</v>
      </c>
      <c r="O38" s="1">
        <f>1+1+1+1</f>
        <v>4</v>
      </c>
      <c r="P38" s="1">
        <f>1+1+1+1+1</f>
        <v>5</v>
      </c>
      <c r="Q38" s="1">
        <f>1+1</f>
        <v>2</v>
      </c>
      <c r="R38" s="1">
        <f>1+1</f>
        <v>2</v>
      </c>
    </row>
    <row r="40" spans="1:18" x14ac:dyDescent="0.3">
      <c r="A40" s="5" t="s">
        <v>16</v>
      </c>
      <c r="B40" s="5"/>
    </row>
    <row r="41" spans="1:18" x14ac:dyDescent="0.3">
      <c r="A41" s="1" t="s">
        <v>17</v>
      </c>
      <c r="B41" s="1">
        <f t="shared" ref="B41:B46" si="6">SUM(D41:E41)</f>
        <v>2</v>
      </c>
      <c r="D41" s="1">
        <v>1</v>
      </c>
      <c r="E41" s="1">
        <v>1</v>
      </c>
    </row>
    <row r="42" spans="1:18" x14ac:dyDescent="0.3">
      <c r="A42" s="1" t="s">
        <v>18</v>
      </c>
      <c r="B42" s="1">
        <f t="shared" si="6"/>
        <v>5</v>
      </c>
      <c r="D42" s="1">
        <f>1+1+1</f>
        <v>3</v>
      </c>
      <c r="E42" s="1">
        <f>1+1</f>
        <v>2</v>
      </c>
    </row>
    <row r="43" spans="1:18" x14ac:dyDescent="0.3">
      <c r="A43" s="1" t="s">
        <v>56</v>
      </c>
      <c r="B43" s="1">
        <f t="shared" si="6"/>
        <v>2</v>
      </c>
      <c r="D43" s="1"/>
      <c r="E43" s="1">
        <f>1+1</f>
        <v>2</v>
      </c>
    </row>
    <row r="44" spans="1:18" x14ac:dyDescent="0.3">
      <c r="A44" s="1" t="s">
        <v>57</v>
      </c>
      <c r="B44" s="1">
        <f t="shared" si="6"/>
        <v>3</v>
      </c>
      <c r="D44" s="1">
        <v>1</v>
      </c>
      <c r="E44" s="1">
        <f>1+1</f>
        <v>2</v>
      </c>
    </row>
    <row r="45" spans="1:18" x14ac:dyDescent="0.3">
      <c r="A45" s="1" t="s">
        <v>0</v>
      </c>
      <c r="B45" s="1">
        <f t="shared" si="6"/>
        <v>15</v>
      </c>
      <c r="D45" s="1">
        <f>1+1+1+1+1+1+1+1</f>
        <v>8</v>
      </c>
      <c r="E45" s="1">
        <f>1+1+1+1+1+1+1</f>
        <v>7</v>
      </c>
    </row>
    <row r="46" spans="1:18" x14ac:dyDescent="0.3">
      <c r="A46" s="1" t="s">
        <v>14</v>
      </c>
      <c r="B46" s="1">
        <f t="shared" si="6"/>
        <v>2</v>
      </c>
      <c r="D46" s="1"/>
      <c r="E46" s="1">
        <f>1+1</f>
        <v>2</v>
      </c>
    </row>
    <row r="48" spans="1:18" x14ac:dyDescent="0.3">
      <c r="A48" s="5" t="s">
        <v>39</v>
      </c>
      <c r="B48" s="5"/>
    </row>
    <row r="49" spans="1:5" x14ac:dyDescent="0.3">
      <c r="A49" s="1" t="s">
        <v>19</v>
      </c>
      <c r="B49" s="1">
        <f>SUM(D49:E49)</f>
        <v>7</v>
      </c>
      <c r="D49" s="1">
        <f>1+1+1+1</f>
        <v>4</v>
      </c>
      <c r="E49" s="1">
        <f>1+1+1</f>
        <v>3</v>
      </c>
    </row>
    <row r="50" spans="1:5" x14ac:dyDescent="0.3">
      <c r="A50" s="1" t="s">
        <v>20</v>
      </c>
      <c r="B50" s="1">
        <f>SUM(D50:E50)</f>
        <v>1</v>
      </c>
      <c r="D50" s="1"/>
      <c r="E50" s="1">
        <v>1</v>
      </c>
    </row>
    <row r="51" spans="1:5" x14ac:dyDescent="0.3">
      <c r="A51" s="1" t="s">
        <v>21</v>
      </c>
      <c r="B51" s="1">
        <f>SUM(D51:E51)</f>
        <v>21</v>
      </c>
      <c r="D51" s="1">
        <f>1+1+1+1+1+1+1+1+1</f>
        <v>9</v>
      </c>
      <c r="E51" s="1">
        <f>1+1+1+1+1+1+1+1+1+1+1+1</f>
        <v>12</v>
      </c>
    </row>
    <row r="53" spans="1:5" x14ac:dyDescent="0.3">
      <c r="A53" s="5" t="s">
        <v>22</v>
      </c>
      <c r="B53" s="5"/>
    </row>
    <row r="54" spans="1:5" x14ac:dyDescent="0.3">
      <c r="A54" s="1" t="s">
        <v>23</v>
      </c>
      <c r="B54" s="1">
        <f>SUM(D54:E54)</f>
        <v>4</v>
      </c>
      <c r="D54" s="1">
        <v>1</v>
      </c>
      <c r="E54" s="1">
        <f>1+1+1</f>
        <v>3</v>
      </c>
    </row>
    <row r="55" spans="1:5" x14ac:dyDescent="0.3">
      <c r="A55" s="1" t="s">
        <v>24</v>
      </c>
      <c r="B55" s="1">
        <f>SUM(D55:E55)</f>
        <v>1</v>
      </c>
      <c r="D55" s="1"/>
      <c r="E55" s="1">
        <v>1</v>
      </c>
    </row>
    <row r="56" spans="1:5" x14ac:dyDescent="0.3">
      <c r="A56" s="1" t="s">
        <v>58</v>
      </c>
      <c r="B56" s="1">
        <f>SUM(D56:E56)</f>
        <v>13</v>
      </c>
      <c r="D56" s="1">
        <f>1+1+1+1+1+1</f>
        <v>6</v>
      </c>
      <c r="E56" s="1">
        <f>1+1+1+1+1+1+1</f>
        <v>7</v>
      </c>
    </row>
    <row r="57" spans="1:5" x14ac:dyDescent="0.3">
      <c r="A57" s="1" t="s">
        <v>25</v>
      </c>
      <c r="B57" s="1">
        <f>SUM(D57:E57)</f>
        <v>11</v>
      </c>
      <c r="D57" s="1">
        <f>1+1+1+1+1+1</f>
        <v>6</v>
      </c>
      <c r="E57" s="1">
        <f>1+1+1+1+1</f>
        <v>5</v>
      </c>
    </row>
    <row r="59" spans="1:5" x14ac:dyDescent="0.3">
      <c r="A59" s="5" t="s">
        <v>26</v>
      </c>
      <c r="B59" s="5"/>
    </row>
    <row r="60" spans="1:5" x14ac:dyDescent="0.3">
      <c r="A60" s="1" t="s">
        <v>27</v>
      </c>
      <c r="B60" s="1">
        <f t="shared" ref="B60:B66" si="7">SUM(D60:E60)</f>
        <v>11</v>
      </c>
      <c r="D60" s="1">
        <f>1+1+1+1+1+1</f>
        <v>6</v>
      </c>
      <c r="E60" s="1">
        <f>1+1+1+1+1</f>
        <v>5</v>
      </c>
    </row>
    <row r="61" spans="1:5" x14ac:dyDescent="0.3">
      <c r="A61" s="1" t="s">
        <v>28</v>
      </c>
      <c r="B61" s="1">
        <f t="shared" si="7"/>
        <v>11</v>
      </c>
      <c r="D61" s="1">
        <f>1+1+1+1</f>
        <v>4</v>
      </c>
      <c r="E61" s="1">
        <f>1+1+1+1+1+1+1</f>
        <v>7</v>
      </c>
    </row>
    <row r="62" spans="1:5" x14ac:dyDescent="0.3">
      <c r="A62" s="1" t="s">
        <v>29</v>
      </c>
      <c r="B62" s="1">
        <f t="shared" si="7"/>
        <v>10</v>
      </c>
      <c r="D62" s="1">
        <f>1+1+1</f>
        <v>3</v>
      </c>
      <c r="E62" s="1">
        <f>1+1+1+1+1+1+1</f>
        <v>7</v>
      </c>
    </row>
    <row r="63" spans="1:5" x14ac:dyDescent="0.3">
      <c r="A63" s="1" t="s">
        <v>30</v>
      </c>
      <c r="B63" s="1">
        <f t="shared" si="7"/>
        <v>13</v>
      </c>
      <c r="D63" s="1">
        <f>1+1+1+1+1+1</f>
        <v>6</v>
      </c>
      <c r="E63" s="1">
        <f>1+1+1+1+1+1+1</f>
        <v>7</v>
      </c>
    </row>
    <row r="64" spans="1:5" x14ac:dyDescent="0.3">
      <c r="A64" s="1" t="s">
        <v>31</v>
      </c>
      <c r="B64" s="1">
        <f t="shared" si="7"/>
        <v>12</v>
      </c>
      <c r="D64" s="1">
        <f>1+1+1+1</f>
        <v>4</v>
      </c>
      <c r="E64" s="1">
        <f>1+1+1+1+1+1+1+1</f>
        <v>8</v>
      </c>
    </row>
    <row r="65" spans="1:5" x14ac:dyDescent="0.3">
      <c r="A65" s="1" t="s">
        <v>32</v>
      </c>
      <c r="B65" s="1">
        <f t="shared" si="7"/>
        <v>11</v>
      </c>
      <c r="D65" s="1">
        <f>1+1+1+1+1</f>
        <v>5</v>
      </c>
      <c r="E65" s="1">
        <f>1+1+1+1+1+1</f>
        <v>6</v>
      </c>
    </row>
    <row r="66" spans="1:5" x14ac:dyDescent="0.3">
      <c r="A66" s="1" t="s">
        <v>14</v>
      </c>
      <c r="B66" s="1">
        <f t="shared" si="7"/>
        <v>5</v>
      </c>
      <c r="D66" s="1">
        <f>1+1</f>
        <v>2</v>
      </c>
      <c r="E66" s="1">
        <f>1+1+1</f>
        <v>3</v>
      </c>
    </row>
    <row r="68" spans="1:5" x14ac:dyDescent="0.3">
      <c r="A68" s="5" t="s">
        <v>33</v>
      </c>
      <c r="B68" s="5"/>
    </row>
    <row r="69" spans="1:5" x14ac:dyDescent="0.3">
      <c r="A69" s="1" t="s">
        <v>34</v>
      </c>
      <c r="B69" s="1">
        <f>SUM(D69:E69)</f>
        <v>12</v>
      </c>
      <c r="D69" s="1">
        <f>1+1+1+1+1+1</f>
        <v>6</v>
      </c>
      <c r="E69" s="1">
        <f>1+1+1+1+1+1</f>
        <v>6</v>
      </c>
    </row>
    <row r="70" spans="1:5" x14ac:dyDescent="0.3">
      <c r="A70" s="1" t="s">
        <v>0</v>
      </c>
      <c r="B70" s="1">
        <f>SUM(D70:E70)</f>
        <v>17</v>
      </c>
      <c r="D70" s="1">
        <f>1+1+1+1+1+1+1</f>
        <v>7</v>
      </c>
      <c r="E70" s="1">
        <f>1+1+1+1+1+1+1+1+1+1</f>
        <v>10</v>
      </c>
    </row>
    <row r="72" spans="1:5" ht="29.4" customHeight="1" x14ac:dyDescent="0.3">
      <c r="A72" s="6" t="s">
        <v>35</v>
      </c>
      <c r="B72" s="6"/>
    </row>
    <row r="73" spans="1:5" x14ac:dyDescent="0.3">
      <c r="A73" s="3" t="s">
        <v>59</v>
      </c>
      <c r="B73" s="1">
        <f t="shared" ref="B73:B78" si="8">SUM(D73:E73)</f>
        <v>2</v>
      </c>
      <c r="D73" s="1"/>
      <c r="E73" s="1">
        <f>1+1</f>
        <v>2</v>
      </c>
    </row>
    <row r="74" spans="1:5" x14ac:dyDescent="0.3">
      <c r="A74" s="1" t="s">
        <v>60</v>
      </c>
      <c r="B74" s="1">
        <f t="shared" si="8"/>
        <v>0</v>
      </c>
      <c r="D74" s="1"/>
      <c r="E74" s="1"/>
    </row>
    <row r="75" spans="1:5" x14ac:dyDescent="0.3">
      <c r="A75" s="1" t="s">
        <v>61</v>
      </c>
      <c r="B75" s="1">
        <f t="shared" si="8"/>
        <v>1</v>
      </c>
      <c r="D75" s="1"/>
      <c r="E75" s="1">
        <v>1</v>
      </c>
    </row>
    <row r="76" spans="1:5" x14ac:dyDescent="0.3">
      <c r="A76" s="1" t="s">
        <v>62</v>
      </c>
      <c r="B76" s="1">
        <f t="shared" si="8"/>
        <v>1</v>
      </c>
      <c r="D76" s="1"/>
      <c r="E76" s="1">
        <v>1</v>
      </c>
    </row>
    <row r="77" spans="1:5" x14ac:dyDescent="0.3">
      <c r="A77" s="1" t="s">
        <v>36</v>
      </c>
      <c r="B77" s="1">
        <f t="shared" si="8"/>
        <v>24</v>
      </c>
      <c r="D77" s="1">
        <f>1+1+1+1+1+1+1+1+1+1+1+1</f>
        <v>12</v>
      </c>
      <c r="E77" s="1">
        <f>1+1+1+1+1+1+1+1+1+1+1+1</f>
        <v>12</v>
      </c>
    </row>
    <row r="78" spans="1:5" x14ac:dyDescent="0.3">
      <c r="A78" s="1" t="s">
        <v>14</v>
      </c>
      <c r="B78" s="1">
        <f t="shared" si="8"/>
        <v>1</v>
      </c>
      <c r="D78" s="1">
        <v>1</v>
      </c>
      <c r="E78" s="1"/>
    </row>
  </sheetData>
  <mergeCells count="10">
    <mergeCell ref="A1:B1"/>
    <mergeCell ref="A7:B7"/>
    <mergeCell ref="A23:F23"/>
    <mergeCell ref="A40:B40"/>
    <mergeCell ref="A48:B48"/>
    <mergeCell ref="A53:B53"/>
    <mergeCell ref="A59:B59"/>
    <mergeCell ref="A68:B68"/>
    <mergeCell ref="A72:B72"/>
    <mergeCell ref="A36:F36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Grafy</vt:lpstr>
      </vt:variant>
      <vt:variant>
        <vt:i4>10</vt:i4>
      </vt:variant>
    </vt:vector>
  </HeadingPairs>
  <TitlesOfParts>
    <vt:vector size="11" baseType="lpstr">
      <vt:lpstr>Hárok1</vt:lpstr>
      <vt:lpstr>využívanie soc.sietí</vt:lpstr>
      <vt:lpstr>obľúb.sieť</vt:lpstr>
      <vt:lpstr>funkcie soc.sietí</vt:lpstr>
      <vt:lpstr>frekvencia zdiel.videí</vt:lpstr>
      <vt:lpstr>obľuba sledovania výziev</vt:lpstr>
      <vt:lpstr>zdieľanie cudzích výziev</vt:lpstr>
      <vt:lpstr>Účasť na výzve</vt:lpstr>
      <vt:lpstr>Motivácia zdieľania výziev</vt:lpstr>
      <vt:lpstr>známi vo výzvach</vt:lpstr>
      <vt:lpstr>ponuka výzvy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BellAmos Ucitel 21</dc:creator>
  <cp:lastModifiedBy>Lenovo</cp:lastModifiedBy>
  <dcterms:created xsi:type="dcterms:W3CDTF">2022-10-06T17:58:30Z</dcterms:created>
  <dcterms:modified xsi:type="dcterms:W3CDTF">2022-10-26T10:31:01Z</dcterms:modified>
</cp:coreProperties>
</file>